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330"/>
  </bookViews>
  <sheets>
    <sheet name="RECEITA BRUTA BILHETEIRA" sheetId="1" r:id="rId1"/>
  </sheets>
  <externalReferences>
    <externalReference r:id="rId2"/>
  </externalReferences>
  <definedNames>
    <definedName name="_xlnm.Print_Area" localSheetId="0">'RECEITA BRUTA BILHETEIRA'!$B$3:$J$153</definedName>
    <definedName name="M">[1]!MONEDA[MONEDA]</definedName>
    <definedName name="T">[1]!TIPO[TIPO]</definedName>
  </definedNames>
  <calcPr calcId="145621"/>
</workbook>
</file>

<file path=xl/calcChain.xml><?xml version="1.0" encoding="utf-8"?>
<calcChain xmlns="http://schemas.openxmlformats.org/spreadsheetml/2006/main">
  <c r="R150" i="1" l="1"/>
  <c r="J149" i="1"/>
  <c r="J148" i="1"/>
  <c r="J147" i="1"/>
  <c r="J146" i="1"/>
  <c r="J145" i="1"/>
  <c r="J140" i="1"/>
  <c r="J130" i="1"/>
  <c r="J120" i="1"/>
  <c r="J100" i="1"/>
  <c r="R90" i="1"/>
  <c r="J89" i="1"/>
  <c r="J88" i="1"/>
  <c r="J87" i="1"/>
  <c r="J86" i="1"/>
  <c r="J85" i="1"/>
  <c r="J80" i="1"/>
  <c r="J70" i="1"/>
  <c r="J60" i="1"/>
  <c r="J50" i="1"/>
  <c r="J40" i="1"/>
  <c r="J30" i="1"/>
  <c r="J150" i="1" l="1"/>
  <c r="J90" i="1"/>
</calcChain>
</file>

<file path=xl/comments1.xml><?xml version="1.0" encoding="utf-8"?>
<comments xmlns="http://schemas.openxmlformats.org/spreadsheetml/2006/main">
  <authors>
    <author>Nuno Macela</author>
  </authors>
  <commentList>
    <comment ref="J40" authorId="0">
      <text>
        <r>
          <rPr>
            <b/>
            <sz val="9"/>
            <color indexed="81"/>
            <rFont val="Tahoma"/>
            <family val="2"/>
          </rPr>
          <t>Nuno Macela:</t>
        </r>
        <r>
          <rPr>
            <sz val="9"/>
            <color indexed="81"/>
            <rFont val="Tahoma"/>
            <family val="2"/>
          </rPr>
          <t xml:space="preserve">
Não bate certo com o toral de RB</t>
        </r>
      </text>
    </comment>
  </commentList>
</comments>
</file>

<file path=xl/sharedStrings.xml><?xml version="1.0" encoding="utf-8"?>
<sst xmlns="http://schemas.openxmlformats.org/spreadsheetml/2006/main" count="130" uniqueCount="33">
  <si>
    <t>RECEITA BRUTA| 2007-2014 (DOLÁRES)</t>
  </si>
  <si>
    <t>Câmbio a 31/12/2014 (1€=1,21548)</t>
  </si>
  <si>
    <t>valores em Euros</t>
  </si>
  <si>
    <t>ARGENTINA</t>
  </si>
  <si>
    <t>ESPAÑA</t>
  </si>
  <si>
    <t>ESPANHA</t>
  </si>
  <si>
    <t>BRASIL</t>
  </si>
  <si>
    <t>MÉXICO</t>
  </si>
  <si>
    <t>CHILE</t>
  </si>
  <si>
    <t>VENEZUELA</t>
  </si>
  <si>
    <t>PORTUGAL</t>
  </si>
  <si>
    <t>COLOMBIA</t>
  </si>
  <si>
    <t>R. DOMINICANA</t>
  </si>
  <si>
    <t>ECUADOR</t>
  </si>
  <si>
    <t>PERÚ</t>
  </si>
  <si>
    <t>URUGUAY</t>
  </si>
  <si>
    <t>COSTA RICA</t>
  </si>
  <si>
    <t>RECEITA BRUTA POR ORIGEM| 2007-2014</t>
  </si>
  <si>
    <t>NACIONAL (maioritárias e minoritárias)</t>
  </si>
  <si>
    <t>PAÍSES CACI (1)</t>
  </si>
  <si>
    <t>EUROPA  (2)</t>
  </si>
  <si>
    <t>EUA</t>
  </si>
  <si>
    <t>OTROS PAÍSES</t>
  </si>
  <si>
    <t>TOTAL</t>
  </si>
  <si>
    <t>COLÔMBIA</t>
  </si>
  <si>
    <t>EQUADOR</t>
  </si>
  <si>
    <t>PERU</t>
  </si>
  <si>
    <t>REPÚBLICA DOMINICANA</t>
  </si>
  <si>
    <t>URUGUAI</t>
  </si>
  <si>
    <r>
      <t>(</t>
    </r>
    <r>
      <rPr>
        <b/>
        <sz val="8"/>
        <color indexed="30"/>
        <rFont val="Calibri"/>
        <family val="2"/>
      </rPr>
      <t>1</t>
    </r>
    <r>
      <rPr>
        <b/>
        <sz val="8"/>
        <color indexed="8"/>
        <rFont val="Calibri"/>
        <family val="2"/>
      </rPr>
      <t>)</t>
    </r>
    <r>
      <rPr>
        <sz val="8"/>
        <color indexed="8"/>
        <rFont val="Calibri"/>
        <family val="2"/>
      </rPr>
      <t xml:space="preserve"> Produções e coproduções, excluíndo as nacionais, que envolvam pelo menos um dos seguintes países: Argentina, Bolívia, Brasil, Colômbia, Costa Rica, Cuba, Chile, Equador, El Salvador, Espanha, Guatemala, Honduras, México, Nicarágua, Panamá, Paraguai, Peru, Portugal, Porto Rico, República Dominicana, Uruguai e Venezuela.</t>
    </r>
  </si>
  <si>
    <r>
      <rPr>
        <sz val="8"/>
        <rFont val="Calibri"/>
        <family val="2"/>
      </rPr>
      <t>(</t>
    </r>
    <r>
      <rPr>
        <b/>
        <sz val="8"/>
        <color indexed="30"/>
        <rFont val="Calibri"/>
        <family val="2"/>
      </rPr>
      <t>2</t>
    </r>
    <r>
      <rPr>
        <sz val="8"/>
        <rFont val="Calibri"/>
        <family val="2"/>
      </rPr>
      <t>)</t>
    </r>
    <r>
      <rPr>
        <sz val="8"/>
        <color indexed="30"/>
        <rFont val="Calibri"/>
        <family val="2"/>
      </rPr>
      <t xml:space="preserve"> </t>
    </r>
    <r>
      <rPr>
        <sz val="8"/>
        <color indexed="8"/>
        <rFont val="Calibri"/>
        <family val="2"/>
      </rPr>
      <t>Excluíndo Portugal e Espanha.</t>
    </r>
  </si>
  <si>
    <t>Portugal e Espanha Câmbio a 31/12/2014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</si>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</sst>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_€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2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3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30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4" fontId="18" fillId="0" borderId="0" applyFont="0" applyFill="0" applyBorder="0" applyAlignment="0" applyProtection="0"/>
    <xf numFmtId="0" fontId="18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3" fontId="3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/>
    </xf>
    <xf numFmtId="0" fontId="15" fillId="0" borderId="2" xfId="0" applyFont="1" applyFill="1" applyBorder="1" applyAlignment="1">
      <alignment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1" fillId="0" borderId="0" xfId="0" applyFont="1" applyAlignment="1">
      <alignment horizontal="center"/>
    </xf>
  </cellXfs>
  <cellStyles count="4">
    <cellStyle name="Euro" xfId="1"/>
    <cellStyle name="Excel Built-in Normal" xfId="2"/>
    <cellStyle name="Hiperligação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QUESTION&#193;RIO%202014%20-%20URUGUAY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.1"/>
      <sheetName val="2.2"/>
      <sheetName val="3.1"/>
      <sheetName val="3.2"/>
      <sheetName val="4"/>
      <sheetName val="4.6"/>
      <sheetName val="5"/>
      <sheetName val="6.1"/>
      <sheetName val="6.2"/>
      <sheetName val="6.3"/>
      <sheetName val="6.4"/>
      <sheetName val="OBSERVAÇÔES"/>
      <sheetName val="DADOS"/>
      <sheetName val="FONTES"/>
      <sheetName val="QUESTIONÁRIO 2014 - URUGUAY (2)"/>
      <sheetName val="QUESTIONÁRIO%202014%20-%20URUG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V153"/>
  <sheetViews>
    <sheetView tabSelected="1" zoomScaleNormal="100" workbookViewId="0">
      <selection activeCell="B3" sqref="B3:J3"/>
    </sheetView>
  </sheetViews>
  <sheetFormatPr defaultRowHeight="15"/>
  <cols>
    <col min="2" max="10" width="13.7109375" customWidth="1"/>
    <col min="16" max="16" width="0" hidden="1" customWidth="1"/>
    <col min="17" max="17" width="10.42578125" hidden="1" customWidth="1"/>
    <col min="18" max="18" width="23.28515625" hidden="1" customWidth="1"/>
    <col min="19" max="19" width="22.42578125" hidden="1" customWidth="1"/>
    <col min="20" max="22" width="9.140625" hidden="1" customWidth="1"/>
  </cols>
  <sheetData>
    <row r="3" spans="2:22" ht="15.75">
      <c r="B3" s="38" t="s">
        <v>0</v>
      </c>
      <c r="C3" s="38"/>
      <c r="D3" s="38"/>
      <c r="E3" s="38"/>
      <c r="F3" s="38"/>
      <c r="G3" s="38"/>
      <c r="H3" s="38"/>
      <c r="I3" s="38"/>
      <c r="J3" s="38"/>
      <c r="R3" s="40" t="s">
        <v>1</v>
      </c>
      <c r="S3" s="40"/>
    </row>
    <row r="4" spans="2:22">
      <c r="B4" s="1"/>
      <c r="C4" s="1"/>
      <c r="D4" s="1"/>
      <c r="E4" s="1"/>
      <c r="F4" s="1"/>
      <c r="G4" s="1"/>
      <c r="H4" s="1"/>
      <c r="I4" s="1"/>
      <c r="J4" s="2"/>
      <c r="R4" s="40" t="s">
        <v>2</v>
      </c>
      <c r="S4" s="40"/>
      <c r="V4" s="3">
        <v>1.2154799999999999</v>
      </c>
    </row>
    <row r="5" spans="2:22">
      <c r="B5" s="2"/>
      <c r="C5" s="4">
        <v>2007</v>
      </c>
      <c r="D5" s="4">
        <v>2008</v>
      </c>
      <c r="E5" s="4">
        <v>2009</v>
      </c>
      <c r="F5" s="4">
        <v>2010</v>
      </c>
      <c r="G5" s="4">
        <v>2011</v>
      </c>
      <c r="H5" s="4">
        <v>2012</v>
      </c>
      <c r="I5" s="4">
        <v>2013</v>
      </c>
      <c r="J5" s="4">
        <v>2014</v>
      </c>
      <c r="R5" s="5">
        <v>2013</v>
      </c>
      <c r="S5" s="5">
        <v>2014</v>
      </c>
    </row>
    <row r="6" spans="2:22">
      <c r="B6" s="6" t="s">
        <v>3</v>
      </c>
      <c r="C6" s="7"/>
      <c r="D6" s="7"/>
      <c r="E6" s="8"/>
      <c r="F6" s="8"/>
      <c r="G6" s="8"/>
      <c r="H6" s="8"/>
      <c r="I6" s="8">
        <v>196585285.19999999</v>
      </c>
      <c r="J6" s="8">
        <v>234787159.84</v>
      </c>
    </row>
    <row r="7" spans="2:22">
      <c r="B7" s="9" t="s">
        <v>4</v>
      </c>
      <c r="C7" s="8"/>
      <c r="D7" s="8"/>
      <c r="E7" s="8"/>
      <c r="F7" s="8"/>
      <c r="G7" s="8"/>
      <c r="H7" s="8"/>
      <c r="I7" s="8">
        <v>615401505.97325397</v>
      </c>
      <c r="J7" s="8">
        <v>629832722.99074674</v>
      </c>
      <c r="Q7" t="s">
        <v>5</v>
      </c>
      <c r="R7" s="8">
        <v>506303276.05000001</v>
      </c>
      <c r="S7" s="8">
        <v>518176130.41000003</v>
      </c>
    </row>
    <row r="8" spans="2:22">
      <c r="B8" s="6" t="s">
        <v>6</v>
      </c>
      <c r="C8" s="7"/>
      <c r="D8" s="7"/>
      <c r="E8" s="8"/>
      <c r="F8" s="8"/>
      <c r="G8" s="8"/>
      <c r="H8" s="8"/>
      <c r="I8" s="8">
        <v>811666931.39999998</v>
      </c>
      <c r="J8" s="8">
        <v>832111889.26999998</v>
      </c>
    </row>
    <row r="9" spans="2:22">
      <c r="B9" s="6" t="s">
        <v>7</v>
      </c>
      <c r="C9" s="7"/>
      <c r="D9" s="7"/>
      <c r="E9" s="8"/>
      <c r="F9" s="8"/>
      <c r="G9" s="8"/>
      <c r="H9" s="8"/>
      <c r="I9" s="8">
        <v>799785839.99999988</v>
      </c>
      <c r="J9" s="8">
        <v>762930208.59047997</v>
      </c>
    </row>
    <row r="10" spans="2:22">
      <c r="B10" s="6" t="s">
        <v>8</v>
      </c>
      <c r="C10" s="7"/>
      <c r="D10" s="7"/>
      <c r="E10" s="8"/>
      <c r="F10" s="8"/>
      <c r="G10" s="8"/>
      <c r="H10" s="8"/>
      <c r="I10" s="8">
        <v>118100456</v>
      </c>
      <c r="J10" s="8">
        <v>111561998</v>
      </c>
    </row>
    <row r="11" spans="2:22">
      <c r="B11" s="9" t="s">
        <v>9</v>
      </c>
      <c r="C11" s="8"/>
      <c r="D11" s="8"/>
      <c r="E11" s="8"/>
      <c r="F11" s="8"/>
      <c r="G11" s="8"/>
      <c r="H11" s="8"/>
      <c r="I11" s="8">
        <v>225568581.06999999</v>
      </c>
      <c r="J11" s="8">
        <v>371775298.27999997</v>
      </c>
    </row>
    <row r="12" spans="2:22">
      <c r="B12" s="9" t="s">
        <v>10</v>
      </c>
      <c r="C12" s="8"/>
      <c r="D12" s="8"/>
      <c r="E12" s="8"/>
      <c r="F12" s="8"/>
      <c r="G12" s="8"/>
      <c r="H12" s="8"/>
      <c r="I12" s="8">
        <v>79608247.79776679</v>
      </c>
      <c r="J12" s="8">
        <v>76261107.665895596</v>
      </c>
      <c r="Q12" t="s">
        <v>10</v>
      </c>
      <c r="R12" s="8">
        <v>65495316.909999996</v>
      </c>
      <c r="S12" s="8">
        <v>62741556.969999999</v>
      </c>
    </row>
    <row r="13" spans="2:22">
      <c r="B13" s="6" t="s">
        <v>11</v>
      </c>
      <c r="C13" s="7"/>
      <c r="D13" s="7"/>
      <c r="E13" s="8"/>
      <c r="F13" s="8"/>
      <c r="G13" s="8"/>
      <c r="H13" s="8"/>
      <c r="I13" s="8">
        <v>176108855.27000001</v>
      </c>
      <c r="J13" s="8">
        <v>192429799.83000001</v>
      </c>
    </row>
    <row r="14" spans="2:22">
      <c r="B14" s="6" t="s">
        <v>12</v>
      </c>
      <c r="C14" s="7"/>
      <c r="D14" s="7"/>
      <c r="E14" s="7"/>
      <c r="F14" s="7"/>
      <c r="G14" s="7"/>
      <c r="H14" s="7"/>
      <c r="I14" s="8">
        <v>18552739.829999998</v>
      </c>
      <c r="J14" s="8">
        <v>18180453</v>
      </c>
    </row>
    <row r="15" spans="2:22">
      <c r="B15" s="6" t="s">
        <v>13</v>
      </c>
      <c r="C15" s="7"/>
      <c r="D15" s="7"/>
      <c r="E15" s="8"/>
      <c r="F15" s="8"/>
      <c r="G15" s="8"/>
      <c r="H15" s="8"/>
      <c r="I15" s="8">
        <v>48588493</v>
      </c>
      <c r="J15" s="8">
        <v>57744860</v>
      </c>
    </row>
    <row r="16" spans="2:22">
      <c r="B16" s="6" t="s">
        <v>14</v>
      </c>
      <c r="C16" s="7"/>
      <c r="D16" s="7"/>
      <c r="E16" s="8"/>
      <c r="F16" s="8"/>
      <c r="G16" s="8"/>
      <c r="H16" s="8"/>
      <c r="I16" s="8">
        <v>125000000</v>
      </c>
      <c r="J16" s="8">
        <v>140000000</v>
      </c>
    </row>
    <row r="17" spans="2:10">
      <c r="B17" s="6" t="s">
        <v>15</v>
      </c>
      <c r="C17" s="7"/>
      <c r="D17" s="7"/>
      <c r="E17" s="8"/>
      <c r="F17" s="8"/>
      <c r="G17" s="8"/>
      <c r="H17" s="8"/>
      <c r="I17" s="8">
        <v>17880836.68</v>
      </c>
      <c r="J17" s="8">
        <v>17595116.489999998</v>
      </c>
    </row>
    <row r="18" spans="2:10">
      <c r="B18" s="6" t="s">
        <v>16</v>
      </c>
      <c r="C18" s="7"/>
      <c r="D18" s="7"/>
      <c r="E18" s="8"/>
      <c r="F18" s="7"/>
      <c r="G18" s="8"/>
      <c r="H18" s="8"/>
      <c r="I18" s="8">
        <v>33993945</v>
      </c>
      <c r="J18" s="8">
        <v>32080354</v>
      </c>
    </row>
    <row r="19" spans="2:10">
      <c r="B19" s="33" t="s">
        <v>31</v>
      </c>
    </row>
    <row r="22" spans="2:10" ht="15.75">
      <c r="B22" s="38" t="s">
        <v>17</v>
      </c>
      <c r="C22" s="38"/>
      <c r="D22" s="38"/>
      <c r="E22" s="38"/>
      <c r="F22" s="38"/>
      <c r="G22" s="38"/>
      <c r="H22" s="38"/>
      <c r="I22" s="38"/>
      <c r="J22" s="38"/>
    </row>
    <row r="23" spans="2:10">
      <c r="B23" s="37" t="s">
        <v>8</v>
      </c>
      <c r="C23" s="37"/>
      <c r="D23" s="37"/>
      <c r="E23" s="37"/>
      <c r="F23" s="37"/>
      <c r="G23" s="37"/>
      <c r="H23" s="37"/>
      <c r="I23" s="37"/>
      <c r="J23" s="37"/>
    </row>
    <row r="24" spans="2:10">
      <c r="B24" s="2"/>
      <c r="C24" s="4">
        <v>2007</v>
      </c>
      <c r="D24" s="4">
        <v>2008</v>
      </c>
      <c r="E24" s="4">
        <v>2009</v>
      </c>
      <c r="F24" s="4">
        <v>2010</v>
      </c>
      <c r="G24" s="4">
        <v>2011</v>
      </c>
      <c r="H24" s="4">
        <v>2012</v>
      </c>
      <c r="I24" s="4">
        <v>2013</v>
      </c>
      <c r="J24" s="4">
        <v>2014</v>
      </c>
    </row>
    <row r="25" spans="2:10" ht="33.75">
      <c r="B25" s="10" t="s">
        <v>18</v>
      </c>
      <c r="C25" s="11"/>
      <c r="D25" s="11"/>
      <c r="E25" s="12"/>
      <c r="F25" s="12"/>
      <c r="G25" s="12"/>
      <c r="H25" s="12"/>
      <c r="I25" s="12"/>
      <c r="J25" s="12">
        <v>2563077</v>
      </c>
    </row>
    <row r="26" spans="2:10">
      <c r="B26" s="13" t="s">
        <v>19</v>
      </c>
      <c r="C26" s="12"/>
      <c r="D26" s="12"/>
      <c r="E26" s="12"/>
      <c r="F26" s="12"/>
      <c r="G26" s="12"/>
      <c r="H26" s="12"/>
      <c r="I26" s="12"/>
      <c r="J26" s="12">
        <v>1415042</v>
      </c>
    </row>
    <row r="27" spans="2:10">
      <c r="B27" s="13" t="s">
        <v>20</v>
      </c>
      <c r="C27" s="11"/>
      <c r="D27" s="11"/>
      <c r="E27" s="12"/>
      <c r="F27" s="12"/>
      <c r="G27" s="12"/>
      <c r="H27" s="12"/>
      <c r="I27" s="12"/>
      <c r="J27" s="12">
        <v>2097621</v>
      </c>
    </row>
    <row r="28" spans="2:10">
      <c r="B28" s="14" t="s">
        <v>21</v>
      </c>
      <c r="C28" s="11"/>
      <c r="D28" s="11"/>
      <c r="E28" s="12"/>
      <c r="F28" s="12"/>
      <c r="G28" s="12"/>
      <c r="H28" s="12"/>
      <c r="I28" s="12"/>
      <c r="J28" s="12">
        <v>105043434</v>
      </c>
    </row>
    <row r="29" spans="2:10">
      <c r="B29" s="14" t="s">
        <v>22</v>
      </c>
      <c r="C29" s="11"/>
      <c r="D29" s="11"/>
      <c r="E29" s="12"/>
      <c r="F29" s="12"/>
      <c r="G29" s="12"/>
      <c r="H29" s="12"/>
      <c r="I29" s="12"/>
      <c r="J29" s="12">
        <v>442824</v>
      </c>
    </row>
    <row r="30" spans="2:10">
      <c r="B30" s="2" t="s">
        <v>23</v>
      </c>
      <c r="C30" s="15"/>
      <c r="D30" s="15"/>
      <c r="E30" s="15"/>
      <c r="F30" s="15"/>
      <c r="G30" s="15"/>
      <c r="H30" s="15"/>
      <c r="I30" s="15"/>
      <c r="J30" s="15">
        <f>SUM(J25:J29)</f>
        <v>111561998</v>
      </c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 ht="15.75">
      <c r="B32" s="38" t="s">
        <v>17</v>
      </c>
      <c r="C32" s="38"/>
      <c r="D32" s="38"/>
      <c r="E32" s="38"/>
      <c r="F32" s="38"/>
      <c r="G32" s="38"/>
      <c r="H32" s="38"/>
      <c r="I32" s="38"/>
      <c r="J32" s="38"/>
    </row>
    <row r="33" spans="2:10">
      <c r="B33" s="37" t="s">
        <v>3</v>
      </c>
      <c r="C33" s="37"/>
      <c r="D33" s="37"/>
      <c r="E33" s="37"/>
      <c r="F33" s="37"/>
      <c r="G33" s="37"/>
      <c r="H33" s="37"/>
      <c r="I33" s="37"/>
      <c r="J33" s="37"/>
    </row>
    <row r="34" spans="2:10">
      <c r="B34" s="2"/>
      <c r="C34" s="4">
        <v>2007</v>
      </c>
      <c r="D34" s="4">
        <v>2008</v>
      </c>
      <c r="E34" s="4">
        <v>2009</v>
      </c>
      <c r="F34" s="4">
        <v>2010</v>
      </c>
      <c r="G34" s="4">
        <v>2011</v>
      </c>
      <c r="H34" s="4">
        <v>2012</v>
      </c>
      <c r="I34" s="4">
        <v>2013</v>
      </c>
      <c r="J34" s="4">
        <v>2014</v>
      </c>
    </row>
    <row r="35" spans="2:10" ht="33.75">
      <c r="B35" s="10" t="s">
        <v>18</v>
      </c>
      <c r="C35" s="16"/>
      <c r="D35" s="16"/>
      <c r="E35" s="17"/>
      <c r="F35" s="17"/>
      <c r="G35" s="17"/>
      <c r="H35" s="17"/>
      <c r="I35" s="17"/>
      <c r="J35" s="17">
        <v>39063052.5</v>
      </c>
    </row>
    <row r="36" spans="2:10">
      <c r="B36" s="13" t="s">
        <v>19</v>
      </c>
      <c r="C36" s="17"/>
      <c r="D36" s="17"/>
      <c r="E36" s="17"/>
      <c r="F36" s="17"/>
      <c r="G36" s="17"/>
      <c r="H36" s="17"/>
      <c r="I36" s="17"/>
      <c r="J36" s="17">
        <v>1424967.6</v>
      </c>
    </row>
    <row r="37" spans="2:10">
      <c r="B37" s="13" t="s">
        <v>20</v>
      </c>
      <c r="C37" s="16"/>
      <c r="D37" s="16"/>
      <c r="E37" s="17"/>
      <c r="F37" s="17"/>
      <c r="G37" s="17"/>
      <c r="H37" s="17"/>
      <c r="I37" s="17"/>
      <c r="J37" s="17">
        <v>5416327.7300000004</v>
      </c>
    </row>
    <row r="38" spans="2:10">
      <c r="B38" s="14" t="s">
        <v>21</v>
      </c>
      <c r="C38" s="16"/>
      <c r="D38" s="16"/>
      <c r="E38" s="17"/>
      <c r="F38" s="17"/>
      <c r="G38" s="17"/>
      <c r="H38" s="17"/>
      <c r="I38" s="17"/>
      <c r="J38" s="17">
        <v>187235353</v>
      </c>
    </row>
    <row r="39" spans="2:10">
      <c r="B39" s="14" t="s">
        <v>22</v>
      </c>
      <c r="C39" s="16"/>
      <c r="D39" s="16"/>
      <c r="E39" s="17"/>
      <c r="F39" s="17"/>
      <c r="G39" s="17"/>
      <c r="H39" s="17"/>
      <c r="I39" s="17"/>
      <c r="J39" s="17">
        <v>1647459.01</v>
      </c>
    </row>
    <row r="40" spans="2:10">
      <c r="B40" s="2" t="s">
        <v>23</v>
      </c>
      <c r="C40" s="15"/>
      <c r="D40" s="1"/>
      <c r="E40" s="1"/>
      <c r="F40" s="15"/>
      <c r="G40" s="15"/>
      <c r="H40" s="15"/>
      <c r="I40" s="15"/>
      <c r="J40" s="18">
        <f>SUM(J35:J39)</f>
        <v>234787159.83999997</v>
      </c>
    </row>
    <row r="41" spans="2:10">
      <c r="B41" s="2"/>
      <c r="C41" s="2"/>
      <c r="D41" s="2"/>
      <c r="E41" s="2"/>
      <c r="F41" s="2"/>
      <c r="G41" s="2"/>
      <c r="H41" s="2"/>
      <c r="I41" s="2"/>
      <c r="J41" s="2"/>
    </row>
    <row r="42" spans="2:10" ht="15.75">
      <c r="B42" s="38" t="s">
        <v>17</v>
      </c>
      <c r="C42" s="38"/>
      <c r="D42" s="38"/>
      <c r="E42" s="38"/>
      <c r="F42" s="38"/>
      <c r="G42" s="38"/>
      <c r="H42" s="38"/>
      <c r="I42" s="38"/>
      <c r="J42" s="38"/>
    </row>
    <row r="43" spans="2:10">
      <c r="B43" s="37" t="s">
        <v>6</v>
      </c>
      <c r="C43" s="37"/>
      <c r="D43" s="37"/>
      <c r="E43" s="37"/>
      <c r="F43" s="37"/>
      <c r="G43" s="37"/>
      <c r="H43" s="37"/>
      <c r="I43" s="37"/>
      <c r="J43" s="37"/>
    </row>
    <row r="44" spans="2:10">
      <c r="B44" s="2"/>
      <c r="C44" s="4">
        <v>2007</v>
      </c>
      <c r="D44" s="4">
        <v>2008</v>
      </c>
      <c r="E44" s="4">
        <v>2009</v>
      </c>
      <c r="F44" s="4">
        <v>2010</v>
      </c>
      <c r="G44" s="4">
        <v>2011</v>
      </c>
      <c r="H44" s="4">
        <v>2012</v>
      </c>
      <c r="I44" s="4">
        <v>2013</v>
      </c>
      <c r="J44" s="4">
        <v>2014</v>
      </c>
    </row>
    <row r="45" spans="2:10" ht="33.75">
      <c r="B45" s="10" t="s">
        <v>18</v>
      </c>
      <c r="C45" s="11"/>
      <c r="D45" s="11"/>
      <c r="E45" s="12"/>
      <c r="F45" s="12"/>
      <c r="G45" s="12"/>
      <c r="H45" s="12"/>
      <c r="I45" s="12"/>
      <c r="J45" s="17">
        <v>94411542.469999999</v>
      </c>
    </row>
    <row r="46" spans="2:10">
      <c r="B46" s="13" t="s">
        <v>19</v>
      </c>
      <c r="C46" s="11"/>
      <c r="D46" s="11"/>
      <c r="E46" s="12"/>
      <c r="F46" s="12"/>
      <c r="G46" s="12"/>
      <c r="H46" s="12"/>
      <c r="I46" s="12"/>
      <c r="J46" s="17">
        <v>4683743.18</v>
      </c>
    </row>
    <row r="47" spans="2:10">
      <c r="B47" s="13" t="s">
        <v>20</v>
      </c>
      <c r="C47" s="11"/>
      <c r="D47" s="11"/>
      <c r="E47" s="12"/>
      <c r="F47" s="12"/>
      <c r="G47" s="12"/>
      <c r="H47" s="12"/>
      <c r="I47" s="12"/>
      <c r="J47" s="17">
        <v>35232947.170000002</v>
      </c>
    </row>
    <row r="48" spans="2:10">
      <c r="B48" s="14" t="s">
        <v>21</v>
      </c>
      <c r="C48" s="11"/>
      <c r="D48" s="11"/>
      <c r="E48" s="12"/>
      <c r="F48" s="12"/>
      <c r="G48" s="12"/>
      <c r="H48" s="12"/>
      <c r="I48" s="12"/>
      <c r="J48" s="17">
        <v>691067332.59000003</v>
      </c>
    </row>
    <row r="49" spans="2:10">
      <c r="B49" s="14" t="s">
        <v>22</v>
      </c>
      <c r="C49" s="11"/>
      <c r="D49" s="11"/>
      <c r="E49" s="12"/>
      <c r="F49" s="12"/>
      <c r="G49" s="12"/>
      <c r="H49" s="12"/>
      <c r="I49" s="12"/>
      <c r="J49" s="17">
        <v>6716323.8600000003</v>
      </c>
    </row>
    <row r="50" spans="2:10">
      <c r="B50" s="2" t="s">
        <v>23</v>
      </c>
      <c r="C50" s="2"/>
      <c r="D50" s="2"/>
      <c r="E50" s="15"/>
      <c r="F50" s="15"/>
      <c r="G50" s="15"/>
      <c r="H50" s="15"/>
      <c r="I50" s="15"/>
      <c r="J50" s="18">
        <f>SUM(J45:J49)</f>
        <v>832111889.2700001</v>
      </c>
    </row>
    <row r="51" spans="2:10">
      <c r="B51" s="2"/>
      <c r="C51" s="2"/>
      <c r="D51" s="2"/>
      <c r="E51" s="2"/>
      <c r="F51" s="2"/>
      <c r="G51" s="2"/>
      <c r="H51" s="2"/>
      <c r="I51" s="2"/>
      <c r="J51" s="2"/>
    </row>
    <row r="52" spans="2:10" ht="15.75">
      <c r="B52" s="38" t="s">
        <v>17</v>
      </c>
      <c r="C52" s="38"/>
      <c r="D52" s="38"/>
      <c r="E52" s="38"/>
      <c r="F52" s="38"/>
      <c r="G52" s="38"/>
      <c r="H52" s="38"/>
      <c r="I52" s="38"/>
      <c r="J52" s="38"/>
    </row>
    <row r="53" spans="2:10">
      <c r="B53" s="37" t="s">
        <v>24</v>
      </c>
      <c r="C53" s="37"/>
      <c r="D53" s="37"/>
      <c r="E53" s="37"/>
      <c r="F53" s="37"/>
      <c r="G53" s="37"/>
      <c r="H53" s="37"/>
      <c r="I53" s="37"/>
      <c r="J53" s="37"/>
    </row>
    <row r="54" spans="2:10">
      <c r="B54" s="2"/>
      <c r="C54" s="4">
        <v>2007</v>
      </c>
      <c r="D54" s="4">
        <v>2008</v>
      </c>
      <c r="E54" s="4">
        <v>2009</v>
      </c>
      <c r="F54" s="4">
        <v>2010</v>
      </c>
      <c r="G54" s="4">
        <v>2011</v>
      </c>
      <c r="H54" s="4">
        <v>2012</v>
      </c>
      <c r="I54" s="4">
        <v>2013</v>
      </c>
      <c r="J54" s="4">
        <v>2014</v>
      </c>
    </row>
    <row r="55" spans="2:10" ht="33.75">
      <c r="B55" s="10" t="s">
        <v>18</v>
      </c>
      <c r="C55" s="11"/>
      <c r="D55" s="11"/>
      <c r="E55" s="12"/>
      <c r="F55" s="12"/>
      <c r="G55" s="12"/>
      <c r="H55" s="12"/>
      <c r="I55" s="12"/>
      <c r="J55" s="17">
        <v>3914.3</v>
      </c>
    </row>
    <row r="56" spans="2:10">
      <c r="B56" s="13" t="s">
        <v>19</v>
      </c>
      <c r="C56" s="11"/>
      <c r="D56" s="11"/>
      <c r="E56" s="12"/>
      <c r="F56" s="12"/>
      <c r="G56" s="12"/>
      <c r="H56" s="12"/>
      <c r="I56" s="12"/>
      <c r="J56" s="17">
        <v>8802718.1500000004</v>
      </c>
    </row>
    <row r="57" spans="2:10">
      <c r="B57" s="13" t="s">
        <v>20</v>
      </c>
      <c r="C57" s="11"/>
      <c r="D57" s="11"/>
      <c r="E57" s="12"/>
      <c r="F57" s="12"/>
      <c r="G57" s="12"/>
      <c r="H57" s="12"/>
      <c r="I57" s="12"/>
      <c r="J57" s="17">
        <v>5133762.3600000003</v>
      </c>
    </row>
    <row r="58" spans="2:10">
      <c r="B58" s="14" t="s">
        <v>21</v>
      </c>
      <c r="C58" s="11"/>
      <c r="D58" s="11"/>
      <c r="E58" s="12"/>
      <c r="F58" s="12"/>
      <c r="G58" s="12"/>
      <c r="H58" s="12"/>
      <c r="I58" s="12"/>
      <c r="J58" s="17">
        <v>167243909.53999999</v>
      </c>
    </row>
    <row r="59" spans="2:10">
      <c r="B59" s="14" t="s">
        <v>22</v>
      </c>
      <c r="C59" s="11"/>
      <c r="D59" s="11"/>
      <c r="E59" s="12"/>
      <c r="F59" s="12"/>
      <c r="G59" s="12"/>
      <c r="H59" s="12"/>
      <c r="I59" s="12"/>
      <c r="J59" s="17">
        <v>11245495.49</v>
      </c>
    </row>
    <row r="60" spans="2:10">
      <c r="B60" s="2" t="s">
        <v>23</v>
      </c>
      <c r="C60" s="15"/>
      <c r="D60" s="15"/>
      <c r="E60" s="15"/>
      <c r="F60" s="15"/>
      <c r="G60" s="15"/>
      <c r="H60" s="15"/>
      <c r="I60" s="15"/>
      <c r="J60" s="19">
        <f>SUM(J55:J59)</f>
        <v>192429799.84</v>
      </c>
    </row>
    <row r="61" spans="2:10">
      <c r="B61" s="2"/>
      <c r="C61" s="2"/>
      <c r="D61" s="2"/>
      <c r="E61" s="2"/>
      <c r="F61" s="2"/>
      <c r="G61" s="2"/>
      <c r="H61" s="2"/>
      <c r="I61" s="2"/>
      <c r="J61" s="2"/>
    </row>
    <row r="62" spans="2:10" ht="15.75">
      <c r="B62" s="38" t="s">
        <v>17</v>
      </c>
      <c r="C62" s="38"/>
      <c r="D62" s="38"/>
      <c r="E62" s="38"/>
      <c r="F62" s="38"/>
      <c r="G62" s="38"/>
      <c r="H62" s="38"/>
      <c r="I62" s="38"/>
      <c r="J62" s="38"/>
    </row>
    <row r="63" spans="2:10">
      <c r="B63" s="37" t="s">
        <v>16</v>
      </c>
      <c r="C63" s="37"/>
      <c r="D63" s="37"/>
      <c r="E63" s="37"/>
      <c r="F63" s="37"/>
      <c r="G63" s="37"/>
      <c r="H63" s="37"/>
      <c r="I63" s="37"/>
      <c r="J63" s="37"/>
    </row>
    <row r="64" spans="2:10">
      <c r="B64" s="2"/>
      <c r="C64" s="4">
        <v>2007</v>
      </c>
      <c r="D64" s="4">
        <v>2008</v>
      </c>
      <c r="E64" s="4">
        <v>2009</v>
      </c>
      <c r="F64" s="4">
        <v>2010</v>
      </c>
      <c r="G64" s="4">
        <v>2011</v>
      </c>
      <c r="H64" s="4">
        <v>2012</v>
      </c>
      <c r="I64" s="4">
        <v>2013</v>
      </c>
      <c r="J64" s="4">
        <v>2014</v>
      </c>
    </row>
    <row r="65" spans="2:10" ht="33.75">
      <c r="B65" s="10" t="s">
        <v>18</v>
      </c>
      <c r="C65" s="7"/>
      <c r="D65" s="7"/>
      <c r="E65" s="8"/>
      <c r="F65" s="8"/>
      <c r="G65" s="8"/>
      <c r="H65" s="8"/>
      <c r="I65" s="8"/>
      <c r="J65" s="8">
        <v>451692</v>
      </c>
    </row>
    <row r="66" spans="2:10">
      <c r="B66" s="13" t="s">
        <v>19</v>
      </c>
      <c r="C66" s="7"/>
      <c r="D66" s="7"/>
      <c r="E66" s="8"/>
      <c r="F66" s="8"/>
      <c r="G66" s="8"/>
      <c r="H66" s="8"/>
      <c r="I66" s="8"/>
      <c r="J66" s="8">
        <v>526409</v>
      </c>
    </row>
    <row r="67" spans="2:10">
      <c r="B67" s="13" t="s">
        <v>20</v>
      </c>
      <c r="C67" s="7"/>
      <c r="D67" s="7"/>
      <c r="E67" s="8"/>
      <c r="F67" s="8"/>
      <c r="G67" s="8"/>
      <c r="H67" s="8"/>
      <c r="I67" s="8"/>
      <c r="J67" s="8">
        <v>1205184</v>
      </c>
    </row>
    <row r="68" spans="2:10">
      <c r="B68" s="14" t="s">
        <v>21</v>
      </c>
      <c r="C68" s="7"/>
      <c r="D68" s="7"/>
      <c r="E68" s="8"/>
      <c r="F68" s="8"/>
      <c r="G68" s="8"/>
      <c r="H68" s="8"/>
      <c r="I68" s="8"/>
      <c r="J68" s="8">
        <v>29661202</v>
      </c>
    </row>
    <row r="69" spans="2:10">
      <c r="B69" s="14" t="s">
        <v>22</v>
      </c>
      <c r="C69" s="7"/>
      <c r="D69" s="7"/>
      <c r="E69" s="8"/>
      <c r="F69" s="8"/>
      <c r="G69" s="8"/>
      <c r="H69" s="8"/>
      <c r="I69" s="8"/>
      <c r="J69" s="8">
        <v>235867</v>
      </c>
    </row>
    <row r="70" spans="2:10">
      <c r="B70" s="2" t="s">
        <v>23</v>
      </c>
      <c r="C70" s="20"/>
      <c r="D70" s="20"/>
      <c r="E70" s="21"/>
      <c r="F70" s="20"/>
      <c r="G70" s="20"/>
      <c r="H70" s="20"/>
      <c r="I70" s="20"/>
      <c r="J70" s="22">
        <f>SUM(J65:J69)</f>
        <v>32080354</v>
      </c>
    </row>
    <row r="71" spans="2:10">
      <c r="B71" s="2"/>
      <c r="C71" s="2"/>
      <c r="D71" s="2"/>
      <c r="E71" s="2"/>
      <c r="F71" s="2"/>
      <c r="G71" s="2"/>
      <c r="H71" s="2"/>
      <c r="I71" s="2"/>
      <c r="J71" s="2"/>
    </row>
    <row r="72" spans="2:10" ht="15.75">
      <c r="B72" s="38" t="s">
        <v>17</v>
      </c>
      <c r="C72" s="38"/>
      <c r="D72" s="38"/>
      <c r="E72" s="38"/>
      <c r="F72" s="38"/>
      <c r="G72" s="38"/>
      <c r="H72" s="38"/>
      <c r="I72" s="38"/>
      <c r="J72" s="38"/>
    </row>
    <row r="73" spans="2:10">
      <c r="B73" s="37" t="s">
        <v>25</v>
      </c>
      <c r="C73" s="37"/>
      <c r="D73" s="37"/>
      <c r="E73" s="37"/>
      <c r="F73" s="37"/>
      <c r="G73" s="37"/>
      <c r="H73" s="37"/>
      <c r="I73" s="37"/>
      <c r="J73" s="37"/>
    </row>
    <row r="74" spans="2:10">
      <c r="B74" s="2"/>
      <c r="C74" s="4">
        <v>2007</v>
      </c>
      <c r="D74" s="4">
        <v>2008</v>
      </c>
      <c r="E74" s="4">
        <v>2009</v>
      </c>
      <c r="F74" s="4">
        <v>2010</v>
      </c>
      <c r="G74" s="4">
        <v>2011</v>
      </c>
      <c r="H74" s="4">
        <v>2012</v>
      </c>
      <c r="I74" s="4">
        <v>2013</v>
      </c>
      <c r="J74" s="4">
        <v>2014</v>
      </c>
    </row>
    <row r="75" spans="2:10" ht="33.75">
      <c r="B75" s="10" t="s">
        <v>18</v>
      </c>
      <c r="C75" s="7"/>
      <c r="D75" s="7"/>
      <c r="E75" s="8"/>
      <c r="F75" s="8"/>
      <c r="G75" s="8"/>
      <c r="H75" s="8"/>
      <c r="I75" s="8"/>
      <c r="J75" s="8">
        <v>378378</v>
      </c>
    </row>
    <row r="76" spans="2:10">
      <c r="B76" s="13" t="s">
        <v>19</v>
      </c>
      <c r="C76" s="7"/>
      <c r="D76" s="7"/>
      <c r="E76" s="8"/>
      <c r="F76" s="8"/>
      <c r="G76" s="8"/>
      <c r="H76" s="8"/>
      <c r="I76" s="8"/>
      <c r="J76" s="8">
        <v>1216368</v>
      </c>
    </row>
    <row r="77" spans="2:10">
      <c r="B77" s="13" t="s">
        <v>20</v>
      </c>
      <c r="C77" s="7"/>
      <c r="D77" s="7"/>
      <c r="E77" s="8"/>
      <c r="F77" s="8"/>
      <c r="G77" s="8"/>
      <c r="H77" s="8"/>
      <c r="I77" s="8"/>
      <c r="J77" s="8">
        <v>767395</v>
      </c>
    </row>
    <row r="78" spans="2:10">
      <c r="B78" s="14" t="s">
        <v>21</v>
      </c>
      <c r="C78" s="7"/>
      <c r="D78" s="7"/>
      <c r="E78" s="8"/>
      <c r="F78" s="8"/>
      <c r="G78" s="8"/>
      <c r="H78" s="8"/>
      <c r="I78" s="8"/>
      <c r="J78" s="8">
        <v>49183262</v>
      </c>
    </row>
    <row r="79" spans="2:10">
      <c r="B79" s="14" t="s">
        <v>22</v>
      </c>
      <c r="C79" s="7"/>
      <c r="D79" s="7"/>
      <c r="E79" s="8"/>
      <c r="F79" s="8"/>
      <c r="G79" s="8"/>
      <c r="H79" s="8"/>
      <c r="I79" s="8"/>
      <c r="J79" s="8">
        <v>6199457</v>
      </c>
    </row>
    <row r="80" spans="2:10">
      <c r="B80" s="2" t="s">
        <v>23</v>
      </c>
      <c r="C80" s="20"/>
      <c r="D80" s="20"/>
      <c r="E80" s="20"/>
      <c r="F80" s="21"/>
      <c r="G80" s="21"/>
      <c r="H80" s="21"/>
      <c r="I80" s="21"/>
      <c r="J80" s="23">
        <f>SUM(J75:J79)</f>
        <v>57744860</v>
      </c>
    </row>
    <row r="81" spans="2:18">
      <c r="B81" s="2"/>
      <c r="C81" s="2"/>
      <c r="D81" s="2"/>
      <c r="E81" s="2"/>
      <c r="F81" s="2"/>
      <c r="G81" s="2"/>
      <c r="H81" s="2"/>
      <c r="I81" s="2"/>
      <c r="J81" s="2"/>
    </row>
    <row r="82" spans="2:18" ht="15.75">
      <c r="B82" s="38" t="s">
        <v>17</v>
      </c>
      <c r="C82" s="38"/>
      <c r="D82" s="38"/>
      <c r="E82" s="38"/>
      <c r="F82" s="38"/>
      <c r="G82" s="38"/>
      <c r="H82" s="38"/>
      <c r="I82" s="38"/>
      <c r="J82" s="38"/>
    </row>
    <row r="83" spans="2:18">
      <c r="B83" s="37" t="s">
        <v>5</v>
      </c>
      <c r="C83" s="37"/>
      <c r="D83" s="37"/>
      <c r="E83" s="37"/>
      <c r="F83" s="37"/>
      <c r="G83" s="37"/>
      <c r="H83" s="37"/>
      <c r="I83" s="37"/>
      <c r="J83" s="37"/>
    </row>
    <row r="84" spans="2:18">
      <c r="B84" s="2"/>
      <c r="C84" s="4">
        <v>2007</v>
      </c>
      <c r="D84" s="4">
        <v>2008</v>
      </c>
      <c r="E84" s="4">
        <v>2009</v>
      </c>
      <c r="F84" s="4">
        <v>2010</v>
      </c>
      <c r="G84" s="4">
        <v>2011</v>
      </c>
      <c r="H84" s="4">
        <v>2012</v>
      </c>
      <c r="I84" s="4">
        <v>2013</v>
      </c>
      <c r="J84" s="4">
        <v>2014</v>
      </c>
    </row>
    <row r="85" spans="2:18" ht="33.75">
      <c r="B85" s="10" t="s">
        <v>18</v>
      </c>
      <c r="C85" s="11"/>
      <c r="D85" s="11"/>
      <c r="E85" s="12"/>
      <c r="F85" s="12"/>
      <c r="G85" s="12"/>
      <c r="H85" s="12"/>
      <c r="I85" s="12"/>
      <c r="J85" s="17">
        <f>+R85*$V$4</f>
        <v>160193098.08904079</v>
      </c>
      <c r="R85" s="17">
        <v>131794104.45999999</v>
      </c>
    </row>
    <row r="86" spans="2:18">
      <c r="B86" s="13" t="s">
        <v>19</v>
      </c>
      <c r="C86" s="11"/>
      <c r="D86" s="11"/>
      <c r="E86" s="12"/>
      <c r="F86" s="12"/>
      <c r="G86" s="12"/>
      <c r="H86" s="12"/>
      <c r="I86" s="12"/>
      <c r="J86" s="17">
        <f t="shared" ref="J86:J89" si="0">+R86*$V$4</f>
        <v>1000662.4703796</v>
      </c>
      <c r="R86" s="17">
        <v>823265.27</v>
      </c>
    </row>
    <row r="87" spans="2:18">
      <c r="B87" s="13" t="s">
        <v>20</v>
      </c>
      <c r="C87" s="11"/>
      <c r="D87" s="11"/>
      <c r="E87" s="12"/>
      <c r="F87" s="12"/>
      <c r="G87" s="12"/>
      <c r="H87" s="12"/>
      <c r="I87" s="12"/>
      <c r="J87" s="17">
        <f t="shared" si="0"/>
        <v>88802169.354494393</v>
      </c>
      <c r="R87" s="17">
        <v>73059342.280000001</v>
      </c>
    </row>
    <row r="88" spans="2:18">
      <c r="B88" s="14" t="s">
        <v>21</v>
      </c>
      <c r="C88" s="11"/>
      <c r="D88" s="11"/>
      <c r="E88" s="12"/>
      <c r="F88" s="12"/>
      <c r="G88" s="12"/>
      <c r="H88" s="12"/>
      <c r="I88" s="12"/>
      <c r="J88" s="17">
        <f t="shared" si="0"/>
        <v>348225534.72225952</v>
      </c>
      <c r="R88" s="17">
        <v>286492196.26999998</v>
      </c>
    </row>
    <row r="89" spans="2:18">
      <c r="B89" s="14" t="s">
        <v>22</v>
      </c>
      <c r="C89" s="11"/>
      <c r="D89" s="11"/>
      <c r="E89" s="12"/>
      <c r="F89" s="12"/>
      <c r="G89" s="12"/>
      <c r="H89" s="12"/>
      <c r="I89" s="12"/>
      <c r="J89" s="17">
        <f t="shared" si="0"/>
        <v>31611258.354572397</v>
      </c>
      <c r="R89" s="17">
        <v>26007222.129999999</v>
      </c>
    </row>
    <row r="90" spans="2:18">
      <c r="B90" s="2" t="s">
        <v>23</v>
      </c>
      <c r="C90" s="2"/>
      <c r="D90" s="2"/>
      <c r="E90" s="15"/>
      <c r="F90" s="15"/>
      <c r="G90" s="15"/>
      <c r="H90" s="15"/>
      <c r="I90" s="15"/>
      <c r="J90" s="18">
        <f>SUM(J85:J89)</f>
        <v>629832722.99074674</v>
      </c>
      <c r="R90" s="18">
        <f>SUM(R85:R89)</f>
        <v>518176130.40999997</v>
      </c>
    </row>
    <row r="91" spans="2:18">
      <c r="B91" s="2"/>
      <c r="C91" s="2"/>
      <c r="D91" s="2"/>
      <c r="E91" s="2"/>
      <c r="F91" s="2"/>
      <c r="G91" s="2"/>
      <c r="H91" s="2"/>
      <c r="I91" s="2"/>
      <c r="J91" s="2"/>
    </row>
    <row r="92" spans="2:18" ht="15.75">
      <c r="B92" s="38" t="s">
        <v>17</v>
      </c>
      <c r="C92" s="38"/>
      <c r="D92" s="38"/>
      <c r="E92" s="38"/>
      <c r="F92" s="38"/>
      <c r="G92" s="38"/>
      <c r="H92" s="38"/>
      <c r="I92" s="38"/>
      <c r="J92" s="38"/>
    </row>
    <row r="93" spans="2:18">
      <c r="B93" s="37" t="s">
        <v>7</v>
      </c>
      <c r="C93" s="37"/>
      <c r="D93" s="37"/>
      <c r="E93" s="37"/>
      <c r="F93" s="37"/>
      <c r="G93" s="37"/>
      <c r="H93" s="37"/>
      <c r="I93" s="37"/>
      <c r="J93" s="37"/>
    </row>
    <row r="94" spans="2:18">
      <c r="B94" s="2"/>
      <c r="C94" s="4">
        <v>2007</v>
      </c>
      <c r="D94" s="4">
        <v>2008</v>
      </c>
      <c r="E94" s="4">
        <v>2009</v>
      </c>
      <c r="F94" s="4">
        <v>2010</v>
      </c>
      <c r="G94" s="4">
        <v>2011</v>
      </c>
      <c r="H94" s="4">
        <v>2012</v>
      </c>
      <c r="I94" s="4">
        <v>2013</v>
      </c>
      <c r="J94" s="4">
        <v>2014</v>
      </c>
    </row>
    <row r="95" spans="2:18" ht="33.75">
      <c r="B95" s="10" t="s">
        <v>18</v>
      </c>
      <c r="C95" s="16"/>
      <c r="D95" s="16"/>
      <c r="E95" s="17"/>
      <c r="F95" s="17"/>
      <c r="G95" s="17"/>
      <c r="H95" s="17"/>
      <c r="I95" s="17"/>
      <c r="J95" s="17">
        <v>76285756.421279997</v>
      </c>
    </row>
    <row r="96" spans="2:18">
      <c r="B96" s="13" t="s">
        <v>19</v>
      </c>
      <c r="C96" s="16"/>
      <c r="D96" s="16"/>
      <c r="E96" s="17"/>
      <c r="F96" s="17"/>
      <c r="G96" s="17"/>
      <c r="H96" s="17"/>
      <c r="I96" s="17"/>
      <c r="J96" s="17">
        <v>3816593.8297199998</v>
      </c>
    </row>
    <row r="97" spans="2:10">
      <c r="B97" s="13" t="s">
        <v>20</v>
      </c>
      <c r="C97" s="16"/>
      <c r="D97" s="16"/>
      <c r="E97" s="17"/>
      <c r="F97" s="17"/>
      <c r="G97" s="17"/>
      <c r="H97" s="17"/>
      <c r="I97" s="17"/>
      <c r="J97" s="17">
        <v>13486413.036599999</v>
      </c>
    </row>
    <row r="98" spans="2:10">
      <c r="B98" s="14" t="s">
        <v>21</v>
      </c>
      <c r="C98" s="16"/>
      <c r="D98" s="16"/>
      <c r="E98" s="17"/>
      <c r="F98" s="17"/>
      <c r="G98" s="17"/>
      <c r="H98" s="17"/>
      <c r="I98" s="17"/>
      <c r="J98" s="17">
        <v>663111504.99383998</v>
      </c>
    </row>
    <row r="99" spans="2:10">
      <c r="B99" s="14" t="s">
        <v>22</v>
      </c>
      <c r="C99" s="16"/>
      <c r="D99" s="16"/>
      <c r="E99" s="17"/>
      <c r="F99" s="17"/>
      <c r="G99" s="17"/>
      <c r="H99" s="17"/>
      <c r="I99" s="17"/>
      <c r="J99" s="17">
        <v>6229940.3090399997</v>
      </c>
    </row>
    <row r="100" spans="2:10">
      <c r="B100" s="2" t="s">
        <v>23</v>
      </c>
      <c r="C100" s="15"/>
      <c r="D100" s="15"/>
      <c r="E100" s="15"/>
      <c r="F100" s="15"/>
      <c r="G100" s="15"/>
      <c r="H100" s="15"/>
      <c r="I100" s="15"/>
      <c r="J100" s="18">
        <f>SUM(J95:J99)</f>
        <v>762930208.59047997</v>
      </c>
    </row>
    <row r="101" spans="2:10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15.75">
      <c r="B102" s="38" t="s">
        <v>17</v>
      </c>
      <c r="C102" s="38"/>
      <c r="D102" s="38"/>
      <c r="E102" s="38"/>
      <c r="F102" s="38"/>
      <c r="G102" s="38"/>
      <c r="H102" s="38"/>
      <c r="I102" s="38"/>
      <c r="J102" s="38"/>
    </row>
    <row r="103" spans="2:10">
      <c r="B103" s="37" t="s">
        <v>26</v>
      </c>
      <c r="C103" s="37"/>
      <c r="D103" s="37"/>
      <c r="E103" s="37"/>
      <c r="F103" s="37"/>
      <c r="G103" s="37"/>
      <c r="H103" s="37"/>
      <c r="I103" s="37"/>
      <c r="J103" s="37"/>
    </row>
    <row r="104" spans="2:10">
      <c r="B104" s="2"/>
      <c r="C104" s="4">
        <v>2007</v>
      </c>
      <c r="D104" s="4">
        <v>2008</v>
      </c>
      <c r="E104" s="4">
        <v>2009</v>
      </c>
      <c r="F104" s="4">
        <v>2010</v>
      </c>
      <c r="G104" s="4">
        <v>2011</v>
      </c>
      <c r="H104" s="4">
        <v>2012</v>
      </c>
      <c r="I104" s="4">
        <v>2013</v>
      </c>
      <c r="J104" s="4">
        <v>2014</v>
      </c>
    </row>
    <row r="105" spans="2:10" ht="33.75">
      <c r="B105" s="10" t="s">
        <v>18</v>
      </c>
      <c r="C105" s="11"/>
      <c r="D105" s="11"/>
      <c r="E105" s="12"/>
      <c r="F105" s="12"/>
      <c r="G105" s="12"/>
      <c r="H105" s="12"/>
      <c r="I105" s="12"/>
      <c r="J105" s="34" t="s">
        <v>32</v>
      </c>
    </row>
    <row r="106" spans="2:10">
      <c r="B106" s="13" t="s">
        <v>19</v>
      </c>
      <c r="C106" s="11"/>
      <c r="D106" s="11"/>
      <c r="E106" s="12"/>
      <c r="F106" s="12"/>
      <c r="G106" s="12"/>
      <c r="H106" s="12"/>
      <c r="I106" s="12"/>
      <c r="J106" s="34" t="s">
        <v>32</v>
      </c>
    </row>
    <row r="107" spans="2:10">
      <c r="B107" s="13" t="s">
        <v>20</v>
      </c>
      <c r="C107" s="11"/>
      <c r="D107" s="11"/>
      <c r="E107" s="12"/>
      <c r="F107" s="12"/>
      <c r="G107" s="12"/>
      <c r="H107" s="12"/>
      <c r="I107" s="12"/>
      <c r="J107" s="34" t="s">
        <v>32</v>
      </c>
    </row>
    <row r="108" spans="2:10">
      <c r="B108" s="14" t="s">
        <v>21</v>
      </c>
      <c r="C108" s="11"/>
      <c r="D108" s="11"/>
      <c r="E108" s="12"/>
      <c r="F108" s="12"/>
      <c r="G108" s="12"/>
      <c r="H108" s="12"/>
      <c r="I108" s="12"/>
      <c r="J108" s="34" t="s">
        <v>32</v>
      </c>
    </row>
    <row r="109" spans="2:10">
      <c r="B109" s="14" t="s">
        <v>22</v>
      </c>
      <c r="C109" s="11"/>
      <c r="D109" s="11"/>
      <c r="E109" s="12"/>
      <c r="F109" s="12"/>
      <c r="G109" s="12"/>
      <c r="H109" s="12"/>
      <c r="I109" s="12"/>
      <c r="J109" s="34" t="s">
        <v>32</v>
      </c>
    </row>
    <row r="110" spans="2:10">
      <c r="B110" s="2" t="s">
        <v>23</v>
      </c>
      <c r="C110" s="2"/>
      <c r="D110" s="2"/>
      <c r="E110" s="15"/>
      <c r="F110" s="2"/>
      <c r="G110" s="2"/>
      <c r="H110" s="2"/>
      <c r="I110" s="2"/>
      <c r="J110" s="2"/>
    </row>
    <row r="111" spans="2:10">
      <c r="B111" s="2"/>
      <c r="C111" s="24"/>
      <c r="D111" s="24"/>
      <c r="E111" s="25"/>
      <c r="F111" s="25"/>
      <c r="G111" s="25"/>
      <c r="H111" s="25"/>
      <c r="I111" s="25"/>
      <c r="J111" s="2"/>
    </row>
    <row r="112" spans="2:10" ht="15.75">
      <c r="B112" s="38" t="s">
        <v>17</v>
      </c>
      <c r="C112" s="38"/>
      <c r="D112" s="38"/>
      <c r="E112" s="38"/>
      <c r="F112" s="38"/>
      <c r="G112" s="38"/>
      <c r="H112" s="38"/>
      <c r="I112" s="38"/>
      <c r="J112" s="38"/>
    </row>
    <row r="113" spans="2:10">
      <c r="B113" s="37" t="s">
        <v>9</v>
      </c>
      <c r="C113" s="37"/>
      <c r="D113" s="37"/>
      <c r="E113" s="37"/>
      <c r="F113" s="37"/>
      <c r="G113" s="37"/>
      <c r="H113" s="37"/>
      <c r="I113" s="37"/>
      <c r="J113" s="37"/>
    </row>
    <row r="114" spans="2:10">
      <c r="B114" s="2"/>
      <c r="C114" s="4">
        <v>2007</v>
      </c>
      <c r="D114" s="4">
        <v>2008</v>
      </c>
      <c r="E114" s="4">
        <v>2009</v>
      </c>
      <c r="F114" s="4">
        <v>2010</v>
      </c>
      <c r="G114" s="4">
        <v>2011</v>
      </c>
      <c r="H114" s="4">
        <v>2012</v>
      </c>
      <c r="I114" s="4">
        <v>2013</v>
      </c>
      <c r="J114" s="4">
        <v>2014</v>
      </c>
    </row>
    <row r="115" spans="2:10" ht="33.75">
      <c r="B115" s="10" t="s">
        <v>18</v>
      </c>
      <c r="C115" s="26"/>
      <c r="D115" s="26"/>
      <c r="E115" s="27"/>
      <c r="F115" s="27"/>
      <c r="G115" s="27"/>
      <c r="H115" s="27"/>
      <c r="I115" s="27"/>
      <c r="J115" s="27">
        <v>49909859.75</v>
      </c>
    </row>
    <row r="116" spans="2:10">
      <c r="B116" s="13" t="s">
        <v>19</v>
      </c>
      <c r="C116" s="26"/>
      <c r="D116" s="26"/>
      <c r="E116" s="27"/>
      <c r="F116" s="27"/>
      <c r="G116" s="27"/>
      <c r="H116" s="27"/>
      <c r="I116" s="27"/>
      <c r="J116" s="27">
        <v>5563194.2699999996</v>
      </c>
    </row>
    <row r="117" spans="2:10">
      <c r="B117" s="13" t="s">
        <v>20</v>
      </c>
      <c r="C117" s="26"/>
      <c r="D117" s="26"/>
      <c r="E117" s="27"/>
      <c r="F117" s="27"/>
      <c r="G117" s="27"/>
      <c r="H117" s="27"/>
      <c r="I117" s="27"/>
      <c r="J117" s="27">
        <v>6130879.8600000003</v>
      </c>
    </row>
    <row r="118" spans="2:10">
      <c r="B118" s="14" t="s">
        <v>21</v>
      </c>
      <c r="C118" s="26"/>
      <c r="D118" s="26"/>
      <c r="E118" s="27"/>
      <c r="F118" s="27"/>
      <c r="G118" s="27"/>
      <c r="H118" s="27"/>
      <c r="I118" s="27"/>
      <c r="J118" s="27">
        <v>304960104.13</v>
      </c>
    </row>
    <row r="119" spans="2:10">
      <c r="B119" s="14" t="s">
        <v>22</v>
      </c>
      <c r="C119" s="26"/>
      <c r="D119" s="26"/>
      <c r="E119" s="27"/>
      <c r="F119" s="27"/>
      <c r="G119" s="27"/>
      <c r="H119" s="27"/>
      <c r="I119" s="27"/>
      <c r="J119" s="27">
        <v>5211260.28</v>
      </c>
    </row>
    <row r="120" spans="2:10">
      <c r="B120" s="2" t="s">
        <v>23</v>
      </c>
      <c r="C120" s="28"/>
      <c r="D120" s="28"/>
      <c r="E120" s="28"/>
      <c r="F120" s="28"/>
      <c r="G120" s="28"/>
      <c r="H120" s="28"/>
      <c r="I120" s="28"/>
      <c r="J120" s="28">
        <f>SUM(J115:J119)</f>
        <v>371775298.28999996</v>
      </c>
    </row>
    <row r="121" spans="2:10">
      <c r="B121" s="2"/>
      <c r="C121" s="25"/>
      <c r="D121" s="25"/>
      <c r="E121" s="25"/>
      <c r="F121" s="25"/>
      <c r="G121" s="25"/>
      <c r="H121" s="25"/>
      <c r="I121" s="25"/>
      <c r="J121" s="2"/>
    </row>
    <row r="122" spans="2:10" ht="15.75">
      <c r="B122" s="38" t="s">
        <v>17</v>
      </c>
      <c r="C122" s="38"/>
      <c r="D122" s="38"/>
      <c r="E122" s="38"/>
      <c r="F122" s="38"/>
      <c r="G122" s="38"/>
      <c r="H122" s="38"/>
      <c r="I122" s="38"/>
      <c r="J122" s="38"/>
    </row>
    <row r="123" spans="2:10">
      <c r="B123" s="37" t="s">
        <v>27</v>
      </c>
      <c r="C123" s="37"/>
      <c r="D123" s="37"/>
      <c r="E123" s="37"/>
      <c r="F123" s="37"/>
      <c r="G123" s="37"/>
      <c r="H123" s="37"/>
      <c r="I123" s="37"/>
      <c r="J123" s="37"/>
    </row>
    <row r="124" spans="2:10">
      <c r="B124" s="2"/>
      <c r="C124" s="4">
        <v>2007</v>
      </c>
      <c r="D124" s="4">
        <v>2008</v>
      </c>
      <c r="E124" s="4">
        <v>2009</v>
      </c>
      <c r="F124" s="4">
        <v>2010</v>
      </c>
      <c r="G124" s="4">
        <v>2011</v>
      </c>
      <c r="H124" s="4">
        <v>2012</v>
      </c>
      <c r="I124" s="4">
        <v>2013</v>
      </c>
      <c r="J124" s="4">
        <v>2014</v>
      </c>
    </row>
    <row r="125" spans="2:10" ht="33.75">
      <c r="B125" s="10" t="s">
        <v>18</v>
      </c>
      <c r="C125" s="16"/>
      <c r="D125" s="16"/>
      <c r="E125" s="17"/>
      <c r="F125" s="17"/>
      <c r="G125" s="17"/>
      <c r="H125" s="17"/>
      <c r="I125" s="17"/>
      <c r="J125" s="17">
        <v>5622578.7199999997</v>
      </c>
    </row>
    <row r="126" spans="2:10">
      <c r="B126" s="13" t="s">
        <v>19</v>
      </c>
      <c r="C126" s="16"/>
      <c r="D126" s="16"/>
      <c r="E126" s="17"/>
      <c r="F126" s="17"/>
      <c r="G126" s="17"/>
      <c r="H126" s="17"/>
      <c r="I126" s="17"/>
      <c r="J126" s="17">
        <v>165092.79</v>
      </c>
    </row>
    <row r="127" spans="2:10">
      <c r="B127" s="13" t="s">
        <v>20</v>
      </c>
      <c r="C127" s="16"/>
      <c r="D127" s="16"/>
      <c r="E127" s="17"/>
      <c r="F127" s="17"/>
      <c r="G127" s="17"/>
      <c r="H127" s="17"/>
      <c r="I127" s="17"/>
      <c r="J127" s="17">
        <v>465429.42</v>
      </c>
    </row>
    <row r="128" spans="2:10">
      <c r="B128" s="14" t="s">
        <v>21</v>
      </c>
      <c r="C128" s="16"/>
      <c r="D128" s="16"/>
      <c r="E128" s="17"/>
      <c r="F128" s="17"/>
      <c r="G128" s="17"/>
      <c r="H128" s="17"/>
      <c r="I128" s="17"/>
      <c r="J128" s="17">
        <v>11828497.939999999</v>
      </c>
    </row>
    <row r="129" spans="2:10">
      <c r="B129" s="14" t="s">
        <v>22</v>
      </c>
      <c r="C129" s="16"/>
      <c r="D129" s="16"/>
      <c r="E129" s="17"/>
      <c r="F129" s="17"/>
      <c r="G129" s="17"/>
      <c r="H129" s="17"/>
      <c r="I129" s="17"/>
      <c r="J129" s="17">
        <v>98854.13</v>
      </c>
    </row>
    <row r="130" spans="2:10">
      <c r="B130" s="2" t="s">
        <v>23</v>
      </c>
      <c r="C130" s="19"/>
      <c r="D130" s="19"/>
      <c r="E130" s="19"/>
      <c r="F130" s="19"/>
      <c r="G130" s="19"/>
      <c r="H130" s="19"/>
      <c r="I130" s="19"/>
      <c r="J130" s="18">
        <f>SUM(J125:J129)</f>
        <v>18180452.999999996</v>
      </c>
    </row>
    <row r="131" spans="2:10">
      <c r="B131" s="2"/>
      <c r="C131" s="15"/>
      <c r="D131" s="15"/>
      <c r="E131" s="15"/>
      <c r="F131" s="15"/>
      <c r="G131" s="15"/>
      <c r="H131" s="15"/>
      <c r="I131" s="15"/>
      <c r="J131" s="2"/>
    </row>
    <row r="132" spans="2:10" ht="15.75">
      <c r="B132" s="38" t="s">
        <v>17</v>
      </c>
      <c r="C132" s="38"/>
      <c r="D132" s="38"/>
      <c r="E132" s="38"/>
      <c r="F132" s="38"/>
      <c r="G132" s="38"/>
      <c r="H132" s="38"/>
      <c r="I132" s="38"/>
      <c r="J132" s="38"/>
    </row>
    <row r="133" spans="2:10">
      <c r="B133" s="37" t="s">
        <v>28</v>
      </c>
      <c r="C133" s="37"/>
      <c r="D133" s="37"/>
      <c r="E133" s="37"/>
      <c r="F133" s="37"/>
      <c r="G133" s="37"/>
      <c r="H133" s="37"/>
      <c r="I133" s="37"/>
      <c r="J133" s="37"/>
    </row>
    <row r="134" spans="2:10">
      <c r="B134" s="2"/>
      <c r="C134" s="4">
        <v>2007</v>
      </c>
      <c r="D134" s="4">
        <v>2008</v>
      </c>
      <c r="E134" s="4">
        <v>2009</v>
      </c>
      <c r="F134" s="4">
        <v>2010</v>
      </c>
      <c r="G134" s="4">
        <v>2011</v>
      </c>
      <c r="H134" s="4">
        <v>2012</v>
      </c>
      <c r="I134" s="4">
        <v>2013</v>
      </c>
      <c r="J134" s="4">
        <v>2014</v>
      </c>
    </row>
    <row r="135" spans="2:10" ht="33.75">
      <c r="B135" s="10" t="s">
        <v>18</v>
      </c>
      <c r="C135" s="11"/>
      <c r="D135" s="11"/>
      <c r="E135" s="12"/>
      <c r="F135" s="12"/>
      <c r="G135" s="12"/>
      <c r="H135" s="12"/>
      <c r="I135" s="12"/>
      <c r="J135" s="17">
        <v>365687.71</v>
      </c>
    </row>
    <row r="136" spans="2:10">
      <c r="B136" s="13" t="s">
        <v>19</v>
      </c>
      <c r="C136" s="11"/>
      <c r="D136" s="11"/>
      <c r="E136" s="12"/>
      <c r="F136" s="12"/>
      <c r="G136" s="12"/>
      <c r="H136" s="12"/>
      <c r="I136" s="12"/>
      <c r="J136" s="17">
        <v>1670062.19</v>
      </c>
    </row>
    <row r="137" spans="2:10">
      <c r="B137" s="13" t="s">
        <v>20</v>
      </c>
      <c r="C137" s="11"/>
      <c r="D137" s="11"/>
      <c r="E137" s="12"/>
      <c r="F137" s="12"/>
      <c r="G137" s="12"/>
      <c r="H137" s="12"/>
      <c r="I137" s="12"/>
      <c r="J137" s="17">
        <v>1153523.8400000001</v>
      </c>
    </row>
    <row r="138" spans="2:10">
      <c r="B138" s="14" t="s">
        <v>21</v>
      </c>
      <c r="C138" s="11"/>
      <c r="D138" s="11"/>
      <c r="E138" s="12"/>
      <c r="F138" s="12"/>
      <c r="G138" s="12"/>
      <c r="H138" s="12"/>
      <c r="I138" s="12"/>
      <c r="J138" s="17">
        <v>13784813.1</v>
      </c>
    </row>
    <row r="139" spans="2:10">
      <c r="B139" s="14" t="s">
        <v>22</v>
      </c>
      <c r="C139" s="11"/>
      <c r="D139" s="11"/>
      <c r="E139" s="12"/>
      <c r="F139" s="12"/>
      <c r="G139" s="12"/>
      <c r="H139" s="12"/>
      <c r="I139" s="12"/>
      <c r="J139" s="17">
        <v>621029.65</v>
      </c>
    </row>
    <row r="140" spans="2:10">
      <c r="B140" s="2" t="s">
        <v>23</v>
      </c>
      <c r="C140" s="15"/>
      <c r="D140" s="15"/>
      <c r="E140" s="15"/>
      <c r="F140" s="15"/>
      <c r="G140" s="15"/>
      <c r="H140" s="15"/>
      <c r="I140" s="15"/>
      <c r="J140" s="19">
        <f>SUM(J135:J139)</f>
        <v>17595116.489999998</v>
      </c>
    </row>
    <row r="141" spans="2:10">
      <c r="B141" s="2"/>
      <c r="C141" s="15"/>
      <c r="D141" s="15"/>
      <c r="E141" s="15"/>
      <c r="F141" s="15"/>
      <c r="G141" s="15"/>
      <c r="H141" s="15"/>
      <c r="I141" s="15"/>
      <c r="J141" s="2"/>
    </row>
    <row r="142" spans="2:10" ht="15.75">
      <c r="B142" s="38" t="s">
        <v>17</v>
      </c>
      <c r="C142" s="38"/>
      <c r="D142" s="38"/>
      <c r="E142" s="38"/>
      <c r="F142" s="38"/>
      <c r="G142" s="38"/>
      <c r="H142" s="38"/>
      <c r="I142" s="38"/>
      <c r="J142" s="38"/>
    </row>
    <row r="143" spans="2:10">
      <c r="B143" s="37" t="s">
        <v>10</v>
      </c>
      <c r="C143" s="37"/>
      <c r="D143" s="37"/>
      <c r="E143" s="37"/>
      <c r="F143" s="37"/>
      <c r="G143" s="37"/>
      <c r="H143" s="37"/>
      <c r="I143" s="37"/>
      <c r="J143" s="37"/>
    </row>
    <row r="144" spans="2:10">
      <c r="B144" s="2"/>
      <c r="C144" s="4">
        <v>2007</v>
      </c>
      <c r="D144" s="4">
        <v>2008</v>
      </c>
      <c r="E144" s="4">
        <v>2009</v>
      </c>
      <c r="F144" s="4">
        <v>2010</v>
      </c>
      <c r="G144" s="4">
        <v>2011</v>
      </c>
      <c r="H144" s="4">
        <v>2012</v>
      </c>
      <c r="I144" s="4">
        <v>2013</v>
      </c>
      <c r="J144" s="4">
        <v>2014</v>
      </c>
    </row>
    <row r="145" spans="2:18" ht="33.75">
      <c r="B145" s="10" t="s">
        <v>18</v>
      </c>
      <c r="C145" s="12"/>
      <c r="D145" s="12"/>
      <c r="E145" s="12"/>
      <c r="F145" s="12"/>
      <c r="G145" s="12"/>
      <c r="H145" s="12"/>
      <c r="I145" s="12"/>
      <c r="J145" s="17">
        <f>+R145*$V$4</f>
        <v>3445767.9349043993</v>
      </c>
      <c r="R145" s="17">
        <v>2834903.03</v>
      </c>
    </row>
    <row r="146" spans="2:18">
      <c r="B146" s="13" t="s">
        <v>19</v>
      </c>
      <c r="C146" s="12"/>
      <c r="D146" s="12"/>
      <c r="E146" s="12"/>
      <c r="F146" s="12"/>
      <c r="G146" s="12"/>
      <c r="H146" s="12"/>
      <c r="I146" s="12"/>
      <c r="J146" s="17">
        <f t="shared" ref="J146:J149" si="1">+R146*$V$4</f>
        <v>1954382.7385151999</v>
      </c>
      <c r="R146" s="17">
        <v>1607910.24</v>
      </c>
    </row>
    <row r="147" spans="2:18">
      <c r="B147" s="13" t="s">
        <v>20</v>
      </c>
      <c r="C147" s="12"/>
      <c r="D147" s="12"/>
      <c r="E147" s="12"/>
      <c r="F147" s="12"/>
      <c r="G147" s="12"/>
      <c r="H147" s="12"/>
      <c r="I147" s="12"/>
      <c r="J147" s="17">
        <f t="shared" si="1"/>
        <v>5734354.0950611997</v>
      </c>
      <c r="R147" s="17">
        <v>4717769.1900000004</v>
      </c>
    </row>
    <row r="148" spans="2:18">
      <c r="B148" s="14" t="s">
        <v>21</v>
      </c>
      <c r="C148" s="12"/>
      <c r="D148" s="12"/>
      <c r="E148" s="12"/>
      <c r="F148" s="12"/>
      <c r="G148" s="12"/>
      <c r="H148" s="12"/>
      <c r="I148" s="12"/>
      <c r="J148" s="17">
        <f t="shared" si="1"/>
        <v>64767860.830721989</v>
      </c>
      <c r="R148" s="17">
        <v>53285830.149999999</v>
      </c>
    </row>
    <row r="149" spans="2:18">
      <c r="B149" s="14" t="s">
        <v>22</v>
      </c>
      <c r="C149" s="12"/>
      <c r="D149" s="12"/>
      <c r="E149" s="12"/>
      <c r="F149" s="12"/>
      <c r="G149" s="12"/>
      <c r="H149" s="12"/>
      <c r="I149" s="12"/>
      <c r="J149" s="17">
        <f t="shared" si="1"/>
        <v>358742.06669279997</v>
      </c>
      <c r="R149" s="17">
        <v>295144.36</v>
      </c>
    </row>
    <row r="150" spans="2:18">
      <c r="B150" s="2" t="s">
        <v>23</v>
      </c>
      <c r="C150" s="29"/>
      <c r="D150" s="29"/>
      <c r="E150" s="29"/>
      <c r="F150" s="29"/>
      <c r="G150" s="29"/>
      <c r="H150" s="29"/>
      <c r="I150" s="29"/>
      <c r="J150" s="19">
        <f>SUM(J145:J149)</f>
        <v>76261107.665895581</v>
      </c>
      <c r="R150" s="30">
        <f>SUM(R145:R149)</f>
        <v>62741556.969999999</v>
      </c>
    </row>
    <row r="151" spans="2:18">
      <c r="B151" s="2"/>
      <c r="C151" s="15"/>
      <c r="D151" s="15"/>
      <c r="E151" s="15"/>
      <c r="F151" s="15"/>
      <c r="G151" s="15"/>
      <c r="H151" s="15"/>
      <c r="I151" s="15"/>
      <c r="J151" s="2"/>
    </row>
    <row r="152" spans="2:18" ht="39" customHeight="1">
      <c r="B152" s="39" t="s">
        <v>29</v>
      </c>
      <c r="C152" s="39"/>
      <c r="D152" s="39"/>
      <c r="E152" s="39"/>
      <c r="F152" s="39"/>
      <c r="G152" s="39"/>
      <c r="H152" s="39"/>
      <c r="I152" s="39"/>
      <c r="J152" s="31"/>
    </row>
    <row r="153" spans="2:18">
      <c r="B153" s="35" t="s">
        <v>30</v>
      </c>
      <c r="C153" s="36"/>
      <c r="D153" s="36"/>
      <c r="E153" s="36"/>
      <c r="F153" s="36"/>
      <c r="G153" s="32"/>
      <c r="H153" s="32"/>
      <c r="I153" s="32"/>
      <c r="J153" s="32"/>
    </row>
  </sheetData>
  <mergeCells count="31">
    <mergeCell ref="B62:J62"/>
    <mergeCell ref="B3:J3"/>
    <mergeCell ref="R3:S3"/>
    <mergeCell ref="R4:S4"/>
    <mergeCell ref="B22:J22"/>
    <mergeCell ref="B23:J23"/>
    <mergeCell ref="B32:J32"/>
    <mergeCell ref="B33:J33"/>
    <mergeCell ref="B42:J42"/>
    <mergeCell ref="B43:J43"/>
    <mergeCell ref="B52:J52"/>
    <mergeCell ref="B53:J53"/>
    <mergeCell ref="B122:J122"/>
    <mergeCell ref="B63:J63"/>
    <mergeCell ref="B72:J72"/>
    <mergeCell ref="B73:J73"/>
    <mergeCell ref="B82:J82"/>
    <mergeCell ref="B83:J83"/>
    <mergeCell ref="B92:J92"/>
    <mergeCell ref="B93:J93"/>
    <mergeCell ref="B102:J102"/>
    <mergeCell ref="B103:J103"/>
    <mergeCell ref="B112:J112"/>
    <mergeCell ref="B113:J113"/>
    <mergeCell ref="B153:F153"/>
    <mergeCell ref="B123:J123"/>
    <mergeCell ref="B132:J132"/>
    <mergeCell ref="B133:J133"/>
    <mergeCell ref="B142:J142"/>
    <mergeCell ref="B143:J143"/>
    <mergeCell ref="B152:I152"/>
  </mergeCells>
  <pageMargins left="0.7" right="0.7" top="0.75" bottom="0.75" header="0.3" footer="0.3"/>
  <pageSetup paperSize="9" scale="70" orientation="portrait" r:id="rId1"/>
  <rowBreaks count="2" manualBreakCount="2">
    <brk id="61" min="1" max="9" man="1"/>
    <brk id="121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RECEITA BRUTA BILHETEIRA</vt:lpstr>
      <vt:lpstr>'RECEITA BRUTA BILHETEIRA'!Área_de_Impressão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Macela</dc:creator>
  <cp:lastModifiedBy>Nuno Macela</cp:lastModifiedBy>
  <dcterms:created xsi:type="dcterms:W3CDTF">2015-10-21T09:32:54Z</dcterms:created>
  <dcterms:modified xsi:type="dcterms:W3CDTF">2015-10-22T15:25:42Z</dcterms:modified>
</cp:coreProperties>
</file>